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1075" windowHeight="1029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B28" i="1" l="1"/>
  <c r="BB29" i="1"/>
  <c r="BB30" i="1"/>
  <c r="BB31" i="1"/>
  <c r="BB32" i="1"/>
  <c r="BB33" i="1"/>
  <c r="BB34" i="1"/>
  <c r="BB35" i="1"/>
  <c r="BB36" i="1"/>
  <c r="BB37" i="1"/>
  <c r="BB38" i="1"/>
  <c r="BB14" i="1"/>
  <c r="BB15" i="1"/>
  <c r="BB16" i="1"/>
  <c r="BB17" i="1"/>
  <c r="BB18" i="1"/>
  <c r="BB19" i="1"/>
  <c r="BB20" i="1"/>
  <c r="BB21" i="1"/>
  <c r="BB22" i="1"/>
  <c r="BB23" i="1"/>
  <c r="BB24" i="1"/>
  <c r="C39" i="1"/>
  <c r="D39" i="1"/>
  <c r="E39" i="1"/>
  <c r="F39" i="1"/>
  <c r="G39" i="1"/>
  <c r="H39" i="1"/>
  <c r="I39" i="1"/>
  <c r="J39" i="1"/>
  <c r="K39" i="1"/>
  <c r="L39" i="1"/>
  <c r="M39" i="1"/>
  <c r="N39" i="1"/>
  <c r="O39" i="1"/>
  <c r="P39" i="1"/>
  <c r="Q39" i="1"/>
  <c r="R39" i="1"/>
  <c r="S39" i="1"/>
  <c r="T39" i="1"/>
  <c r="U39" i="1"/>
  <c r="V39" i="1"/>
  <c r="W39" i="1"/>
  <c r="X39" i="1"/>
  <c r="Y39" i="1"/>
  <c r="Z39" i="1"/>
  <c r="AA39" i="1"/>
  <c r="AB39" i="1"/>
  <c r="AC39" i="1"/>
  <c r="AD39" i="1"/>
  <c r="AE39" i="1"/>
  <c r="AF39" i="1"/>
  <c r="AG39" i="1"/>
  <c r="AH39" i="1"/>
  <c r="AI39" i="1"/>
  <c r="AJ39" i="1"/>
  <c r="AK39" i="1"/>
  <c r="AL39" i="1"/>
  <c r="AM39" i="1"/>
  <c r="AN39" i="1"/>
  <c r="AO39" i="1"/>
  <c r="AP39" i="1"/>
  <c r="AQ39" i="1"/>
  <c r="AR39" i="1"/>
  <c r="AS39" i="1"/>
  <c r="AT39" i="1"/>
  <c r="AU39" i="1"/>
  <c r="AV39" i="1"/>
  <c r="AW39" i="1"/>
  <c r="AX39" i="1"/>
  <c r="AY39" i="1"/>
  <c r="AZ39" i="1"/>
  <c r="BA39" i="1"/>
  <c r="B39" i="1"/>
  <c r="C25" i="1"/>
  <c r="D25" i="1"/>
  <c r="E25" i="1"/>
  <c r="F25" i="1"/>
  <c r="G25" i="1"/>
  <c r="H25" i="1"/>
  <c r="I25" i="1"/>
  <c r="J25" i="1"/>
  <c r="K25" i="1"/>
  <c r="L25" i="1"/>
  <c r="M25" i="1"/>
  <c r="N25" i="1"/>
  <c r="O25" i="1"/>
  <c r="P25" i="1"/>
  <c r="Q25" i="1"/>
  <c r="R25" i="1"/>
  <c r="S25" i="1"/>
  <c r="T25" i="1"/>
  <c r="U25" i="1"/>
  <c r="V25" i="1"/>
  <c r="W25" i="1"/>
  <c r="X25" i="1"/>
  <c r="Y25" i="1"/>
  <c r="Z25" i="1"/>
  <c r="AA25" i="1"/>
  <c r="AB25" i="1"/>
  <c r="AC25" i="1"/>
  <c r="AD25" i="1"/>
  <c r="AE25" i="1"/>
  <c r="AF25" i="1"/>
  <c r="AG25" i="1"/>
  <c r="AH25" i="1"/>
  <c r="AI25" i="1"/>
  <c r="AJ25" i="1"/>
  <c r="AK25" i="1"/>
  <c r="AL25" i="1"/>
  <c r="AM25" i="1"/>
  <c r="AN25" i="1"/>
  <c r="AO25" i="1"/>
  <c r="AP25" i="1"/>
  <c r="AQ25" i="1"/>
  <c r="AR25" i="1"/>
  <c r="AS25" i="1"/>
  <c r="AT25" i="1"/>
  <c r="AU25" i="1"/>
  <c r="AV25" i="1"/>
  <c r="AW25" i="1"/>
  <c r="AX25" i="1"/>
  <c r="AY25" i="1"/>
  <c r="AZ25" i="1"/>
  <c r="BA25" i="1"/>
  <c r="B25" i="1"/>
  <c r="BB39" i="1" l="1"/>
  <c r="BB25" i="1"/>
  <c r="B41" i="1"/>
  <c r="B43" i="1" l="1"/>
  <c r="C11" i="1"/>
  <c r="C41" i="1" s="1"/>
  <c r="D11" i="1" l="1"/>
  <c r="D41" i="1" s="1"/>
  <c r="C43" i="1"/>
  <c r="D43" i="1" l="1"/>
  <c r="E11" i="1"/>
  <c r="E41" i="1" s="1"/>
  <c r="E43" i="1" l="1"/>
  <c r="F11" i="1"/>
  <c r="F41" i="1" s="1"/>
  <c r="G11" i="1" l="1"/>
  <c r="G41" i="1" s="1"/>
  <c r="F43" i="1"/>
  <c r="G43" i="1" l="1"/>
  <c r="H11" i="1"/>
  <c r="H41" i="1" s="1"/>
  <c r="H43" i="1" l="1"/>
  <c r="I11" i="1"/>
  <c r="I41" i="1" s="1"/>
  <c r="I43" i="1" l="1"/>
  <c r="J11" i="1"/>
  <c r="J41" i="1" s="1"/>
  <c r="J43" i="1" l="1"/>
  <c r="K11" i="1"/>
  <c r="K41" i="1" s="1"/>
  <c r="K43" i="1" l="1"/>
  <c r="L11" i="1"/>
  <c r="L41" i="1" s="1"/>
  <c r="M11" i="1" l="1"/>
  <c r="M41" i="1" s="1"/>
  <c r="L43" i="1"/>
  <c r="M43" i="1" l="1"/>
  <c r="N11" i="1"/>
  <c r="N41" i="1" s="1"/>
  <c r="O11" i="1" l="1"/>
  <c r="O41" i="1" s="1"/>
  <c r="N43" i="1"/>
  <c r="P11" i="1" l="1"/>
  <c r="P41" i="1" s="1"/>
  <c r="O43" i="1"/>
  <c r="Q11" i="1" l="1"/>
  <c r="Q41" i="1" s="1"/>
  <c r="P43" i="1"/>
  <c r="Q43" i="1" l="1"/>
  <c r="R11" i="1"/>
  <c r="R41" i="1" s="1"/>
  <c r="R43" i="1" l="1"/>
  <c r="S11" i="1"/>
  <c r="S41" i="1" s="1"/>
  <c r="S43" i="1" l="1"/>
  <c r="T11" i="1"/>
  <c r="T41" i="1" s="1"/>
  <c r="T43" i="1" l="1"/>
  <c r="U11" i="1"/>
  <c r="U41" i="1" s="1"/>
  <c r="U43" i="1" l="1"/>
  <c r="V11" i="1"/>
  <c r="V41" i="1" s="1"/>
  <c r="V43" i="1" l="1"/>
  <c r="W11" i="1"/>
  <c r="W41" i="1" s="1"/>
  <c r="X11" i="1" l="1"/>
  <c r="X41" i="1" s="1"/>
  <c r="W43" i="1"/>
  <c r="X43" i="1" l="1"/>
  <c r="Y11" i="1"/>
  <c r="Y41" i="1" s="1"/>
  <c r="Y43" i="1" l="1"/>
  <c r="Z11" i="1"/>
  <c r="Z41" i="1" s="1"/>
  <c r="Z43" i="1" l="1"/>
  <c r="AA11" i="1"/>
  <c r="AA41" i="1" s="1"/>
  <c r="AA43" i="1" l="1"/>
  <c r="AB11" i="1"/>
  <c r="AB41" i="1" s="1"/>
  <c r="AC11" i="1" l="1"/>
  <c r="AC41" i="1" s="1"/>
  <c r="AB43" i="1"/>
  <c r="AC43" i="1" l="1"/>
  <c r="AD11" i="1"/>
  <c r="AD41" i="1" s="1"/>
  <c r="AD43" i="1" l="1"/>
  <c r="AE11" i="1"/>
  <c r="AE41" i="1" s="1"/>
  <c r="AE43" i="1" l="1"/>
  <c r="AF11" i="1"/>
  <c r="AF41" i="1" s="1"/>
  <c r="AG11" i="1" l="1"/>
  <c r="AG41" i="1" s="1"/>
  <c r="AF43" i="1"/>
  <c r="AG43" i="1" l="1"/>
  <c r="AH11" i="1"/>
  <c r="AH41" i="1" s="1"/>
  <c r="AI11" i="1" l="1"/>
  <c r="AI41" i="1" s="1"/>
  <c r="AH43" i="1"/>
  <c r="AJ11" i="1" l="1"/>
  <c r="AJ41" i="1" s="1"/>
  <c r="AI43" i="1"/>
  <c r="AK11" i="1" l="1"/>
  <c r="AK41" i="1" s="1"/>
  <c r="AJ43" i="1"/>
  <c r="AL11" i="1" l="1"/>
  <c r="AL41" i="1" s="1"/>
  <c r="AK43" i="1"/>
  <c r="AL43" i="1" l="1"/>
  <c r="AM11" i="1"/>
  <c r="AM41" i="1" s="1"/>
  <c r="AN11" i="1" l="1"/>
  <c r="AN41" i="1" s="1"/>
  <c r="AM43" i="1"/>
  <c r="AN43" i="1" l="1"/>
  <c r="AO11" i="1"/>
  <c r="AO41" i="1" s="1"/>
  <c r="AO43" i="1" l="1"/>
  <c r="AP11" i="1"/>
  <c r="AP41" i="1" s="1"/>
  <c r="AQ11" i="1" l="1"/>
  <c r="AQ41" i="1" s="1"/>
  <c r="AP43" i="1"/>
  <c r="AR11" i="1" l="1"/>
  <c r="AR41" i="1" s="1"/>
  <c r="AQ43" i="1"/>
  <c r="AS11" i="1" l="1"/>
  <c r="AS41" i="1" s="1"/>
  <c r="AR43" i="1"/>
  <c r="AS43" i="1" l="1"/>
  <c r="AT11" i="1"/>
  <c r="AT41" i="1" s="1"/>
  <c r="AU11" i="1" l="1"/>
  <c r="AU41" i="1" s="1"/>
  <c r="AT43" i="1"/>
  <c r="AU43" i="1" l="1"/>
  <c r="AV11" i="1"/>
  <c r="AV41" i="1" s="1"/>
  <c r="AV43" i="1" l="1"/>
  <c r="AW11" i="1"/>
  <c r="AW41" i="1" s="1"/>
  <c r="AW43" i="1" l="1"/>
  <c r="AX11" i="1"/>
  <c r="AX41" i="1" s="1"/>
  <c r="AY11" i="1" l="1"/>
  <c r="AY41" i="1" s="1"/>
  <c r="AX43" i="1"/>
  <c r="AY43" i="1" l="1"/>
  <c r="AZ11" i="1"/>
  <c r="AZ41" i="1" s="1"/>
  <c r="BA11" i="1" l="1"/>
  <c r="BA41" i="1" s="1"/>
  <c r="AZ43" i="1"/>
  <c r="BA43" i="1" l="1"/>
</calcChain>
</file>

<file path=xl/comments1.xml><?xml version="1.0" encoding="utf-8"?>
<comments xmlns="http://schemas.openxmlformats.org/spreadsheetml/2006/main">
  <authors>
    <author>lisag</author>
  </authors>
  <commentList>
    <comment ref="A8" authorId="0">
      <text>
        <r>
          <rPr>
            <b/>
            <sz val="9"/>
            <color indexed="81"/>
            <rFont val="Tahoma"/>
            <family val="2"/>
          </rPr>
          <t>lisag:</t>
        </r>
        <r>
          <rPr>
            <sz val="9"/>
            <color indexed="81"/>
            <rFont val="Tahoma"/>
            <family val="2"/>
          </rPr>
          <t xml:space="preserve">
If the column represents what went through the bank statement that week flick this to Actual. 
Use the Actual to form a pattern of what will happen in the future to help you populate the Forecast weeks/months. 
Swith Forecast to Actual once that week has passed and you overtype your forecast figures with the Actual figures per the bank statement.</t>
        </r>
      </text>
    </comment>
    <comment ref="A10" authorId="0">
      <text>
        <r>
          <rPr>
            <b/>
            <sz val="9"/>
            <color indexed="81"/>
            <rFont val="Tahoma"/>
            <family val="2"/>
          </rPr>
          <t>lisag:</t>
        </r>
        <r>
          <rPr>
            <sz val="9"/>
            <color indexed="81"/>
            <rFont val="Tahoma"/>
            <family val="2"/>
          </rPr>
          <t xml:space="preserve">
Enter Week Ended date in this row. Can change to Month End if prefer. </t>
        </r>
      </text>
    </comment>
    <comment ref="B11" authorId="0">
      <text>
        <r>
          <rPr>
            <b/>
            <sz val="9"/>
            <color indexed="81"/>
            <rFont val="Tahoma"/>
            <family val="2"/>
          </rPr>
          <t>lisag:</t>
        </r>
        <r>
          <rPr>
            <sz val="9"/>
            <color indexed="81"/>
            <rFont val="Tahoma"/>
            <family val="2"/>
          </rPr>
          <t xml:space="preserve">
Enter opening bank balance only here. The rest of this row will calculate automatically</t>
        </r>
      </text>
    </comment>
    <comment ref="A13" authorId="0">
      <text>
        <r>
          <rPr>
            <b/>
            <sz val="9"/>
            <color indexed="81"/>
            <rFont val="Tahoma"/>
            <family val="2"/>
          </rPr>
          <t>lisag:</t>
        </r>
        <r>
          <rPr>
            <sz val="9"/>
            <color indexed="81"/>
            <rFont val="Tahoma"/>
            <family val="2"/>
          </rPr>
          <t xml:space="preserve">
Set up appropriate headings for receipt types received for your organisation</t>
        </r>
      </text>
    </comment>
    <comment ref="A27" authorId="0">
      <text>
        <r>
          <rPr>
            <b/>
            <sz val="9"/>
            <color indexed="81"/>
            <rFont val="Tahoma"/>
            <family val="2"/>
          </rPr>
          <t>lisag:</t>
        </r>
        <r>
          <rPr>
            <sz val="9"/>
            <color indexed="81"/>
            <rFont val="Tahoma"/>
            <family val="2"/>
          </rPr>
          <t xml:space="preserve">
Set up appropriate headings for types of withdrawals helpful to you when tracking cash going out of the bank account. You don't need to separatly categorise each type of expense as your cashbook or software system does that. </t>
        </r>
      </text>
    </comment>
    <comment ref="A41" authorId="0">
      <text>
        <r>
          <rPr>
            <b/>
            <sz val="9"/>
            <color indexed="81"/>
            <rFont val="Tahoma"/>
            <family val="2"/>
          </rPr>
          <t>lisag:</t>
        </r>
        <r>
          <rPr>
            <sz val="9"/>
            <color indexed="81"/>
            <rFont val="Tahoma"/>
            <family val="2"/>
          </rPr>
          <t xml:space="preserve">
Don't amend this row</t>
        </r>
      </text>
    </comment>
    <comment ref="A42" authorId="0">
      <text>
        <r>
          <rPr>
            <b/>
            <sz val="9"/>
            <color indexed="81"/>
            <rFont val="Tahoma"/>
            <family val="2"/>
          </rPr>
          <t>lisag:</t>
        </r>
        <r>
          <rPr>
            <sz val="9"/>
            <color indexed="81"/>
            <rFont val="Tahoma"/>
            <family val="2"/>
          </rPr>
          <t xml:space="preserve">
Enter actual closing bank balance per bank statement at the end of the period in this row</t>
        </r>
      </text>
    </comment>
    <comment ref="A43" authorId="0">
      <text>
        <r>
          <rPr>
            <b/>
            <sz val="9"/>
            <color indexed="81"/>
            <rFont val="Tahoma"/>
            <family val="2"/>
          </rPr>
          <t>lisag:</t>
        </r>
        <r>
          <rPr>
            <sz val="9"/>
            <color indexed="81"/>
            <rFont val="Tahoma"/>
            <family val="2"/>
          </rPr>
          <t xml:space="preserve">
Should be nil once actual bank statement information replaces forecast </t>
        </r>
      </text>
    </comment>
  </commentList>
</comments>
</file>

<file path=xl/sharedStrings.xml><?xml version="1.0" encoding="utf-8"?>
<sst xmlns="http://schemas.openxmlformats.org/spreadsheetml/2006/main" count="142" uniqueCount="83">
  <si>
    <t>Cash Flow Forecast</t>
  </si>
  <si>
    <t>{Organisation Name}</t>
  </si>
  <si>
    <t>For the year ended:</t>
  </si>
  <si>
    <t>Opening Bank Balance</t>
  </si>
  <si>
    <t>Receipts</t>
  </si>
  <si>
    <t>Withdrawals</t>
  </si>
  <si>
    <t>Membership Fees</t>
  </si>
  <si>
    <t>Grants</t>
  </si>
  <si>
    <t>Sponsorship</t>
  </si>
  <si>
    <t>Donations</t>
  </si>
  <si>
    <t>Sale of Assets</t>
  </si>
  <si>
    <t>GST Refunds</t>
  </si>
  <si>
    <t xml:space="preserve">Other </t>
  </si>
  <si>
    <t xml:space="preserve">Total </t>
  </si>
  <si>
    <t>Payroll &amp; PAYE</t>
  </si>
  <si>
    <t>GST to IRD</t>
  </si>
  <si>
    <t>Fixed Assets</t>
  </si>
  <si>
    <t>Creditors - Monthly</t>
  </si>
  <si>
    <t>Creditors - Weekly</t>
  </si>
  <si>
    <t>Other</t>
  </si>
  <si>
    <t>Rent</t>
  </si>
  <si>
    <t>Lease Costs</t>
  </si>
  <si>
    <t>Total</t>
  </si>
  <si>
    <t>Difference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</si>
  <si>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</si>
  <si>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</si>
  <si>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</si>
  <si>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</si>
  <si>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</si>
  <si>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</si>
  <si>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</si>
  <si>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</si>
  <si>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</si>
  <si>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</si>
  <si>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</si>
  <si>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</si>
  <si>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</si>
  <si>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</si>
  <si>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</si>
  <si>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</si>
  <si>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</si>
  <si>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</si>
  <si>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</si>
  <si>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</si>
  <si>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</si>
  <si>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</si>
  <si>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</si>
  <si>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</si>
  <si>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</si>
  <si>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</si>
  <si>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</si>
  <si>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</si>
  <si>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</si>
  <si>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</si>
  <si>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</si>
  <si>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</si>
  <si>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</si>
  <si>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</si>
  <si>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</si>
  <si>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</si>
  <si>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</si>
  <si>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</si>
  <si>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</si>
  <si>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</si>
  <si>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</si>
  <si>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</si>
  <si>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</si>
  <si>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</si>
  <si>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</si>
  <si>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</si>
  <si>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</si>
  <si>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</si>
  <si>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</si>
  <si>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</si>
  <si>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</si>
  <si>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</si>
  <si>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Week Ended:</t>
  </si>
  <si>
    <t xml:space="preserve">Closing Balance </t>
  </si>
  <si>
    <t>Closing Bank Balance</t>
  </si>
  <si>
    <t>Actual</t>
  </si>
  <si>
    <t>Forecast</t>
  </si>
  <si>
    <t>Actual or Forecast</t>
  </si>
  <si>
    <t>Total Cash Movement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</si>
</sst>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6" x14ac:knownFonts="1">
    <font>
      <sz val="11"/>
      <color theme="1"/>
      <name val="Calibri"/>
      <family val="2"/>
      <scheme val="minor"/>
    </font>
    <font>
      <b/>
      <sz val="11"/>
      <color theme="1"/>
      <name val="Calibri"/>
      <family val="2"/>
      <scheme val="minor"/>
    </font>
    <font>
      <i/>
      <sz val="11"/>
      <color theme="1"/>
      <name val="Calibri"/>
      <family val="2"/>
      <scheme val="minor"/>
    </font>
    <font>
      <sz val="8"/>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5">
    <xf numFmtId="0" fontId="0" fillId="0" borderId="0" xfId="0"/>
    <xf numFmtId="0" fontId="1" fillId="0" borderId="0" xfId="0" applyFont="1"/>
    <xf numFmtId="0" fontId="0" fillId="0" borderId="0" xfId="0" applyFont="1"/>
    <xf numFmtId="0" fontId="1" fillId="0" borderId="0" xfId="0" applyFont="1" applyAlignment="1">
      <alignment wrapText="1"/>
    </xf>
    <xf numFmtId="41" fontId="0" fillId="0" borderId="0" xfId="0" applyNumberFormat="1" applyAlignment="1"/>
    <xf numFmtId="0" fontId="2" fillId="0" borderId="0" xfId="0" applyFont="1"/>
    <xf numFmtId="41" fontId="0" fillId="0" borderId="1" xfId="0" applyNumberFormat="1" applyBorder="1" applyAlignment="1"/>
    <xf numFmtId="0" fontId="3" fillId="0" borderId="0" xfId="0" applyFont="1"/>
    <xf numFmtId="41" fontId="3" fillId="0" borderId="0" xfId="0" applyNumberFormat="1" applyFont="1"/>
    <xf numFmtId="41" fontId="0" fillId="2" borderId="0" xfId="0" applyNumberFormat="1" applyFill="1" applyAlignment="1"/>
    <xf numFmtId="41" fontId="0" fillId="2" borderId="2" xfId="0" applyNumberFormat="1" applyFill="1" applyBorder="1" applyAlignment="1"/>
    <xf numFmtId="41" fontId="0" fillId="0" borderId="0" xfId="0" applyNumberFormat="1" applyFill="1" applyBorder="1" applyAlignment="1"/>
    <xf numFmtId="41" fontId="3" fillId="0" borderId="0" xfId="0" applyNumberFormat="1" applyFont="1" applyFill="1" applyBorder="1"/>
    <xf numFmtId="0" fontId="1" fillId="0" borderId="0" xfId="0" applyFont="1" applyAlignment="1">
      <alignment horizontal="right" wrapText="1"/>
    </xf>
    <xf numFmtId="0" fontId="0" fillId="0" borderId="0" xfId="0" applyAlignment="1">
      <alignment wrapText="1"/>
    </xf>
  </cellXfs>
  <cellStyles count="1">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43"/>
  <sheetViews>
    <sheetView tabSelected="1" topLeftCell="A16" workbookViewId="0">
      <selection activeCell="G18" sqref="G18"/>
    </sheetView>
  </sheetViews>
  <sheetFormatPr defaultRowHeight="15" outlineLevelRow="1" x14ac:dyDescent="0.25"/>
  <cols>
    <col min="1" max="1" width="22.140625" customWidth="1"/>
    <col min="54" max="54" width="11.42578125" customWidth="1"/>
  </cols>
  <sheetData>
    <row r="1" spans="1:54" hidden="1" outlineLevel="1" x14ac:dyDescent="0.25">
      <c r="B1" t="s">
        <v>79</v>
      </c>
    </row>
    <row r="2" spans="1:54" hidden="1" outlineLevel="1" x14ac:dyDescent="0.25">
      <c r="B2" t="s">
        <v>80</v>
      </c>
    </row>
    <row r="3" spans="1:54" hidden="1" outlineLevel="1" x14ac:dyDescent="0.25"/>
    <row r="4" spans="1:54" collapsed="1" x14ac:dyDescent="0.25">
      <c r="A4" s="1" t="s">
        <v>1</v>
      </c>
    </row>
    <row r="5" spans="1:54" x14ac:dyDescent="0.25">
      <c r="A5" s="1" t="s">
        <v>0</v>
      </c>
    </row>
    <row r="6" spans="1:54" x14ac:dyDescent="0.25">
      <c r="A6" s="1" t="s">
        <v>2</v>
      </c>
    </row>
    <row r="8" spans="1:54" x14ac:dyDescent="0.25">
      <c r="A8" s="1" t="s">
        <v>81</v>
      </c>
      <c r="B8" t="s">
        <v>79</v>
      </c>
      <c r="C8" t="s">
        <v>79</v>
      </c>
      <c r="D8" t="s">
        <v>79</v>
      </c>
      <c r="E8" t="s">
        <v>80</v>
      </c>
      <c r="F8" t="s">
        <v>80</v>
      </c>
      <c r="G8" t="s">
        <v>80</v>
      </c>
      <c r="H8" t="s">
        <v>80</v>
      </c>
      <c r="I8" t="s">
        <v>80</v>
      </c>
      <c r="J8" t="s">
        <v>80</v>
      </c>
      <c r="K8" t="s">
        <v>80</v>
      </c>
      <c r="L8" t="s">
        <v>80</v>
      </c>
      <c r="M8" t="s">
        <v>80</v>
      </c>
      <c r="N8" t="s">
        <v>80</v>
      </c>
      <c r="O8" t="s">
        <v>80</v>
      </c>
      <c r="P8" t="s">
        <v>80</v>
      </c>
      <c r="Q8" t="s">
        <v>80</v>
      </c>
      <c r="R8" t="s">
        <v>80</v>
      </c>
      <c r="S8" t="s">
        <v>80</v>
      </c>
      <c r="T8" t="s">
        <v>80</v>
      </c>
      <c r="U8" t="s">
        <v>80</v>
      </c>
      <c r="V8" t="s">
        <v>80</v>
      </c>
      <c r="W8" t="s">
        <v>80</v>
      </c>
      <c r="X8" t="s">
        <v>80</v>
      </c>
      <c r="Y8" t="s">
        <v>80</v>
      </c>
      <c r="Z8" t="s">
        <v>80</v>
      </c>
      <c r="AA8" t="s">
        <v>80</v>
      </c>
      <c r="AB8" t="s">
        <v>80</v>
      </c>
      <c r="AC8" t="s">
        <v>80</v>
      </c>
      <c r="AD8" t="s">
        <v>80</v>
      </c>
      <c r="AE8" t="s">
        <v>80</v>
      </c>
      <c r="AF8" t="s">
        <v>80</v>
      </c>
      <c r="AG8" t="s">
        <v>80</v>
      </c>
      <c r="AH8" t="s">
        <v>80</v>
      </c>
      <c r="AI8" t="s">
        <v>80</v>
      </c>
      <c r="AJ8" t="s">
        <v>80</v>
      </c>
      <c r="AK8" t="s">
        <v>80</v>
      </c>
      <c r="AL8" t="s">
        <v>80</v>
      </c>
      <c r="AM8" t="s">
        <v>80</v>
      </c>
      <c r="AN8" t="s">
        <v>80</v>
      </c>
      <c r="AO8" t="s">
        <v>80</v>
      </c>
      <c r="AP8" t="s">
        <v>80</v>
      </c>
      <c r="AQ8" t="s">
        <v>80</v>
      </c>
      <c r="AR8" t="s">
        <v>80</v>
      </c>
      <c r="AS8" t="s">
        <v>80</v>
      </c>
      <c r="AT8" t="s">
        <v>80</v>
      </c>
      <c r="AU8" t="s">
        <v>80</v>
      </c>
      <c r="AV8" t="s">
        <v>80</v>
      </c>
      <c r="AW8" t="s">
        <v>80</v>
      </c>
      <c r="AX8" t="s">
        <v>80</v>
      </c>
      <c r="AY8" t="s">
        <v>80</v>
      </c>
      <c r="AZ8" t="s">
        <v>80</v>
      </c>
      <c r="BA8" t="s">
        <v>80</v>
      </c>
      <c r="BB8" s="13" t="s">
        <v>82</v>
      </c>
    </row>
    <row r="9" spans="1:54" x14ac:dyDescent="0.25">
      <c r="A9" s="1"/>
      <c r="BB9" s="14"/>
    </row>
    <row r="10" spans="1:54" x14ac:dyDescent="0.25">
      <c r="A10" s="1" t="s">
        <v>76</v>
      </c>
      <c r="B10" s="3" t="s">
        <v>24</v>
      </c>
      <c r="C10" s="1" t="s">
        <v>25</v>
      </c>
      <c r="D10" s="1" t="s">
        <v>26</v>
      </c>
      <c r="E10" s="1" t="s">
        <v>27</v>
      </c>
      <c r="F10" s="1" t="s">
        <v>28</v>
      </c>
      <c r="G10" s="1" t="s">
        <v>29</v>
      </c>
      <c r="H10" s="1" t="s">
        <v>30</v>
      </c>
      <c r="I10" s="1" t="s">
        <v>31</v>
      </c>
      <c r="J10" s="1" t="s">
        <v>32</v>
      </c>
      <c r="K10" s="1" t="s">
        <v>33</v>
      </c>
      <c r="L10" s="1" t="s">
        <v>34</v>
      </c>
      <c r="M10" s="1" t="s">
        <v>35</v>
      </c>
      <c r="N10" s="1" t="s">
        <v>36</v>
      </c>
      <c r="O10" s="1" t="s">
        <v>37</v>
      </c>
      <c r="P10" s="1" t="s">
        <v>38</v>
      </c>
      <c r="Q10" s="1" t="s">
        <v>39</v>
      </c>
      <c r="R10" s="1" t="s">
        <v>40</v>
      </c>
      <c r="S10" s="1" t="s">
        <v>41</v>
      </c>
      <c r="T10" s="1" t="s">
        <v>42</v>
      </c>
      <c r="U10" s="1" t="s">
        <v>43</v>
      </c>
      <c r="V10" s="1" t="s">
        <v>44</v>
      </c>
      <c r="W10" s="1" t="s">
        <v>45</v>
      </c>
      <c r="X10" s="1" t="s">
        <v>46</v>
      </c>
      <c r="Y10" s="1" t="s">
        <v>47</v>
      </c>
      <c r="Z10" s="1" t="s">
        <v>48</v>
      </c>
      <c r="AA10" s="1" t="s">
        <v>49</v>
      </c>
      <c r="AB10" s="1" t="s">
        <v>50</v>
      </c>
      <c r="AC10" s="1" t="s">
        <v>51</v>
      </c>
      <c r="AD10" s="1" t="s">
        <v>52</v>
      </c>
      <c r="AE10" s="1" t="s">
        <v>53</v>
      </c>
      <c r="AF10" s="1" t="s">
        <v>54</v>
      </c>
      <c r="AG10" s="1" t="s">
        <v>55</v>
      </c>
      <c r="AH10" s="1" t="s">
        <v>56</v>
      </c>
      <c r="AI10" s="1" t="s">
        <v>57</v>
      </c>
      <c r="AJ10" s="1" t="s">
        <v>58</v>
      </c>
      <c r="AK10" s="1" t="s">
        <v>59</v>
      </c>
      <c r="AL10" s="1" t="s">
        <v>60</v>
      </c>
      <c r="AM10" s="1" t="s">
        <v>61</v>
      </c>
      <c r="AN10" s="1" t="s">
        <v>62</v>
      </c>
      <c r="AO10" s="1" t="s">
        <v>63</v>
      </c>
      <c r="AP10" s="1" t="s">
        <v>64</v>
      </c>
      <c r="AQ10" s="1" t="s">
        <v>65</v>
      </c>
      <c r="AR10" s="1" t="s">
        <v>66</v>
      </c>
      <c r="AS10" s="1" t="s">
        <v>67</v>
      </c>
      <c r="AT10" s="1" t="s">
        <v>68</v>
      </c>
      <c r="AU10" s="1" t="s">
        <v>69</v>
      </c>
      <c r="AV10" s="1" t="s">
        <v>70</v>
      </c>
      <c r="AW10" s="1" t="s">
        <v>71</v>
      </c>
      <c r="AX10" s="1" t="s">
        <v>72</v>
      </c>
      <c r="AY10" s="1" t="s">
        <v>73</v>
      </c>
      <c r="AZ10" s="1" t="s">
        <v>74</v>
      </c>
      <c r="BA10" s="1" t="s">
        <v>75</v>
      </c>
      <c r="BB10" s="14"/>
    </row>
    <row r="11" spans="1:54" x14ac:dyDescent="0.25">
      <c r="A11" s="5" t="s">
        <v>3</v>
      </c>
      <c r="B11" s="9">
        <v>1000</v>
      </c>
      <c r="C11" s="4">
        <f>B41</f>
        <v>13220</v>
      </c>
      <c r="D11" s="4">
        <f t="shared" ref="D11:BA11" si="0">C41</f>
        <v>13670</v>
      </c>
      <c r="E11" s="4">
        <f t="shared" si="0"/>
        <v>13770</v>
      </c>
      <c r="F11" s="4">
        <f t="shared" si="0"/>
        <v>13720</v>
      </c>
      <c r="G11" s="4">
        <f t="shared" si="0"/>
        <v>14370</v>
      </c>
      <c r="H11" s="4">
        <f t="shared" si="0"/>
        <v>19320</v>
      </c>
      <c r="I11" s="4">
        <f t="shared" si="0"/>
        <v>19820</v>
      </c>
      <c r="J11" s="4">
        <f t="shared" si="0"/>
        <v>19820</v>
      </c>
      <c r="K11" s="4">
        <f t="shared" si="0"/>
        <v>17870</v>
      </c>
      <c r="L11" s="4">
        <f t="shared" si="0"/>
        <v>17870</v>
      </c>
      <c r="M11" s="4">
        <f t="shared" si="0"/>
        <v>17820</v>
      </c>
      <c r="N11" s="4">
        <f t="shared" si="0"/>
        <v>17820</v>
      </c>
      <c r="O11" s="4">
        <f t="shared" si="0"/>
        <v>17820</v>
      </c>
      <c r="P11" s="4">
        <f t="shared" si="0"/>
        <v>17820</v>
      </c>
      <c r="Q11" s="4">
        <f t="shared" si="0"/>
        <v>17820</v>
      </c>
      <c r="R11" s="4">
        <f t="shared" si="0"/>
        <v>17820</v>
      </c>
      <c r="S11" s="4">
        <f t="shared" si="0"/>
        <v>17820</v>
      </c>
      <c r="T11" s="4">
        <f t="shared" si="0"/>
        <v>17820</v>
      </c>
      <c r="U11" s="4">
        <f t="shared" si="0"/>
        <v>17820</v>
      </c>
      <c r="V11" s="4">
        <f t="shared" si="0"/>
        <v>17820</v>
      </c>
      <c r="W11" s="4">
        <f t="shared" si="0"/>
        <v>17820</v>
      </c>
      <c r="X11" s="4">
        <f t="shared" si="0"/>
        <v>17820</v>
      </c>
      <c r="Y11" s="4">
        <f t="shared" si="0"/>
        <v>17820</v>
      </c>
      <c r="Z11" s="4">
        <f t="shared" si="0"/>
        <v>17820</v>
      </c>
      <c r="AA11" s="4">
        <f t="shared" si="0"/>
        <v>17820</v>
      </c>
      <c r="AB11" s="4">
        <f t="shared" si="0"/>
        <v>17820</v>
      </c>
      <c r="AC11" s="4">
        <f t="shared" si="0"/>
        <v>17820</v>
      </c>
      <c r="AD11" s="4">
        <f t="shared" si="0"/>
        <v>17820</v>
      </c>
      <c r="AE11" s="4">
        <f t="shared" si="0"/>
        <v>17820</v>
      </c>
      <c r="AF11" s="4">
        <f t="shared" si="0"/>
        <v>17820</v>
      </c>
      <c r="AG11" s="4">
        <f t="shared" si="0"/>
        <v>17820</v>
      </c>
      <c r="AH11" s="4">
        <f t="shared" si="0"/>
        <v>17820</v>
      </c>
      <c r="AI11" s="4">
        <f t="shared" si="0"/>
        <v>17820</v>
      </c>
      <c r="AJ11" s="4">
        <f t="shared" si="0"/>
        <v>17820</v>
      </c>
      <c r="AK11" s="4">
        <f t="shared" si="0"/>
        <v>17820</v>
      </c>
      <c r="AL11" s="4">
        <f t="shared" si="0"/>
        <v>17820</v>
      </c>
      <c r="AM11" s="4">
        <f t="shared" si="0"/>
        <v>17820</v>
      </c>
      <c r="AN11" s="4">
        <f t="shared" si="0"/>
        <v>17820</v>
      </c>
      <c r="AO11" s="4">
        <f t="shared" si="0"/>
        <v>17820</v>
      </c>
      <c r="AP11" s="4">
        <f t="shared" si="0"/>
        <v>17820</v>
      </c>
      <c r="AQ11" s="4">
        <f t="shared" si="0"/>
        <v>17820</v>
      </c>
      <c r="AR11" s="4">
        <f t="shared" si="0"/>
        <v>17820</v>
      </c>
      <c r="AS11" s="4">
        <f t="shared" si="0"/>
        <v>17820</v>
      </c>
      <c r="AT11" s="4">
        <f t="shared" si="0"/>
        <v>17820</v>
      </c>
      <c r="AU11" s="4">
        <f t="shared" si="0"/>
        <v>17820</v>
      </c>
      <c r="AV11" s="4">
        <f t="shared" si="0"/>
        <v>17820</v>
      </c>
      <c r="AW11" s="4">
        <f t="shared" si="0"/>
        <v>17820</v>
      </c>
      <c r="AX11" s="4">
        <f t="shared" si="0"/>
        <v>17820</v>
      </c>
      <c r="AY11" s="4">
        <f t="shared" si="0"/>
        <v>17820</v>
      </c>
      <c r="AZ11" s="4">
        <f t="shared" si="0"/>
        <v>17820</v>
      </c>
      <c r="BA11" s="4">
        <f t="shared" si="0"/>
        <v>17820</v>
      </c>
      <c r="BB11" s="4"/>
    </row>
    <row r="12" spans="1:54" x14ac:dyDescent="0.25">
      <c r="A12" s="5"/>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row>
    <row r="13" spans="1:54" x14ac:dyDescent="0.25">
      <c r="A13" s="1" t="s">
        <v>4</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row>
    <row r="14" spans="1:54" x14ac:dyDescent="0.25">
      <c r="A14" s="2" t="s">
        <v>6</v>
      </c>
      <c r="B14" s="4">
        <v>350</v>
      </c>
      <c r="C14" s="4">
        <v>200</v>
      </c>
      <c r="D14" s="4">
        <v>400</v>
      </c>
      <c r="E14" s="4">
        <v>300</v>
      </c>
      <c r="F14" s="4">
        <v>300</v>
      </c>
      <c r="G14" s="4">
        <v>300</v>
      </c>
      <c r="H14" s="4">
        <v>300</v>
      </c>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f t="shared" ref="BB14:BB24" si="1">SUM(B14:BA14)</f>
        <v>2150</v>
      </c>
    </row>
    <row r="15" spans="1:54" x14ac:dyDescent="0.25">
      <c r="A15" s="2" t="s">
        <v>7</v>
      </c>
      <c r="B15" s="4">
        <v>10000</v>
      </c>
      <c r="C15" s="4"/>
      <c r="D15" s="4"/>
      <c r="E15" s="4"/>
      <c r="F15" s="4"/>
      <c r="G15" s="4">
        <v>5000</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f t="shared" si="1"/>
        <v>15000</v>
      </c>
    </row>
    <row r="16" spans="1:54" x14ac:dyDescent="0.25">
      <c r="A16" s="2" t="s">
        <v>8</v>
      </c>
      <c r="B16" s="4">
        <v>5000</v>
      </c>
      <c r="C16" s="4"/>
      <c r="D16" s="4"/>
      <c r="E16" s="4"/>
      <c r="F16" s="4">
        <v>1000</v>
      </c>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f t="shared" si="1"/>
        <v>6000</v>
      </c>
    </row>
    <row r="17" spans="1:54" x14ac:dyDescent="0.25">
      <c r="A17" s="2" t="s">
        <v>9</v>
      </c>
      <c r="B17" s="4">
        <v>20</v>
      </c>
      <c r="C17" s="4"/>
      <c r="D17" s="4">
        <v>100</v>
      </c>
      <c r="E17" s="4"/>
      <c r="F17" s="4">
        <v>150</v>
      </c>
      <c r="G17" s="4"/>
      <c r="H17" s="4">
        <v>250</v>
      </c>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f t="shared" si="1"/>
        <v>520</v>
      </c>
    </row>
    <row r="18" spans="1:54" x14ac:dyDescent="0.25">
      <c r="A18" s="2" t="s">
        <v>10</v>
      </c>
      <c r="B18" s="4">
        <v>0</v>
      </c>
      <c r="C18" s="4">
        <v>500</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f t="shared" si="1"/>
        <v>500</v>
      </c>
    </row>
    <row r="19" spans="1:54" x14ac:dyDescent="0.25">
      <c r="A19" s="2" t="s">
        <v>11</v>
      </c>
      <c r="B19" s="4">
        <v>50</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f t="shared" si="1"/>
        <v>50</v>
      </c>
    </row>
    <row r="20" spans="1:54" x14ac:dyDescent="0.25">
      <c r="A20" s="2" t="s">
        <v>12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f t="shared" si="1"/>
        <v>0</v>
      </c>
    </row>
    <row r="21" spans="1:54" x14ac:dyDescent="0.25">
      <c r="A21" s="2" t="s">
        <v>12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f t="shared" si="1"/>
        <v>0</v>
      </c>
    </row>
    <row r="22" spans="1:54" x14ac:dyDescent="0.25">
      <c r="A22" s="2" t="s">
        <v>12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f t="shared" si="1"/>
        <v>0</v>
      </c>
    </row>
    <row r="23" spans="1:54" x14ac:dyDescent="0.25">
      <c r="A23" s="2" t="s">
        <v>12</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f t="shared" si="1"/>
        <v>0</v>
      </c>
    </row>
    <row r="24" spans="1:54" x14ac:dyDescent="0.25">
      <c r="A24" s="2" t="s">
        <v>12</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f t="shared" si="1"/>
        <v>0</v>
      </c>
    </row>
    <row r="25" spans="1:54" x14ac:dyDescent="0.25">
      <c r="A25" s="1" t="s">
        <v>13</v>
      </c>
      <c r="B25" s="6">
        <f>SUM(B14:B24)</f>
        <v>15420</v>
      </c>
      <c r="C25" s="6">
        <f t="shared" ref="C25:BB25" si="2">SUM(C14:C24)</f>
        <v>700</v>
      </c>
      <c r="D25" s="6">
        <f t="shared" si="2"/>
        <v>500</v>
      </c>
      <c r="E25" s="6">
        <f t="shared" si="2"/>
        <v>300</v>
      </c>
      <c r="F25" s="6">
        <f t="shared" si="2"/>
        <v>1450</v>
      </c>
      <c r="G25" s="6">
        <f t="shared" si="2"/>
        <v>5300</v>
      </c>
      <c r="H25" s="6">
        <f t="shared" si="2"/>
        <v>550</v>
      </c>
      <c r="I25" s="6">
        <f t="shared" si="2"/>
        <v>0</v>
      </c>
      <c r="J25" s="6">
        <f t="shared" si="2"/>
        <v>0</v>
      </c>
      <c r="K25" s="6">
        <f t="shared" si="2"/>
        <v>0</v>
      </c>
      <c r="L25" s="6">
        <f t="shared" si="2"/>
        <v>0</v>
      </c>
      <c r="M25" s="6">
        <f t="shared" si="2"/>
        <v>0</v>
      </c>
      <c r="N25" s="6">
        <f t="shared" si="2"/>
        <v>0</v>
      </c>
      <c r="O25" s="6">
        <f t="shared" si="2"/>
        <v>0</v>
      </c>
      <c r="P25" s="6">
        <f t="shared" si="2"/>
        <v>0</v>
      </c>
      <c r="Q25" s="6">
        <f t="shared" si="2"/>
        <v>0</v>
      </c>
      <c r="R25" s="6">
        <f t="shared" si="2"/>
        <v>0</v>
      </c>
      <c r="S25" s="6">
        <f t="shared" si="2"/>
        <v>0</v>
      </c>
      <c r="T25" s="6">
        <f t="shared" si="2"/>
        <v>0</v>
      </c>
      <c r="U25" s="6">
        <f t="shared" si="2"/>
        <v>0</v>
      </c>
      <c r="V25" s="6">
        <f t="shared" si="2"/>
        <v>0</v>
      </c>
      <c r="W25" s="6">
        <f t="shared" si="2"/>
        <v>0</v>
      </c>
      <c r="X25" s="6">
        <f t="shared" si="2"/>
        <v>0</v>
      </c>
      <c r="Y25" s="6">
        <f t="shared" si="2"/>
        <v>0</v>
      </c>
      <c r="Z25" s="6">
        <f t="shared" si="2"/>
        <v>0</v>
      </c>
      <c r="AA25" s="6">
        <f t="shared" si="2"/>
        <v>0</v>
      </c>
      <c r="AB25" s="6">
        <f t="shared" si="2"/>
        <v>0</v>
      </c>
      <c r="AC25" s="6">
        <f t="shared" si="2"/>
        <v>0</v>
      </c>
      <c r="AD25" s="6">
        <f t="shared" si="2"/>
        <v>0</v>
      </c>
      <c r="AE25" s="6">
        <f t="shared" si="2"/>
        <v>0</v>
      </c>
      <c r="AF25" s="6">
        <f t="shared" si="2"/>
        <v>0</v>
      </c>
      <c r="AG25" s="6">
        <f t="shared" si="2"/>
        <v>0</v>
      </c>
      <c r="AH25" s="6">
        <f t="shared" si="2"/>
        <v>0</v>
      </c>
      <c r="AI25" s="6">
        <f t="shared" si="2"/>
        <v>0</v>
      </c>
      <c r="AJ25" s="6">
        <f t="shared" si="2"/>
        <v>0</v>
      </c>
      <c r="AK25" s="6">
        <f t="shared" si="2"/>
        <v>0</v>
      </c>
      <c r="AL25" s="6">
        <f t="shared" si="2"/>
        <v>0</v>
      </c>
      <c r="AM25" s="6">
        <f t="shared" si="2"/>
        <v>0</v>
      </c>
      <c r="AN25" s="6">
        <f t="shared" si="2"/>
        <v>0</v>
      </c>
      <c r="AO25" s="6">
        <f t="shared" si="2"/>
        <v>0</v>
      </c>
      <c r="AP25" s="6">
        <f t="shared" si="2"/>
        <v>0</v>
      </c>
      <c r="AQ25" s="6">
        <f t="shared" si="2"/>
        <v>0</v>
      </c>
      <c r="AR25" s="6">
        <f t="shared" si="2"/>
        <v>0</v>
      </c>
      <c r="AS25" s="6">
        <f t="shared" si="2"/>
        <v>0</v>
      </c>
      <c r="AT25" s="6">
        <f t="shared" si="2"/>
        <v>0</v>
      </c>
      <c r="AU25" s="6">
        <f t="shared" si="2"/>
        <v>0</v>
      </c>
      <c r="AV25" s="6">
        <f t="shared" si="2"/>
        <v>0</v>
      </c>
      <c r="AW25" s="6">
        <f t="shared" si="2"/>
        <v>0</v>
      </c>
      <c r="AX25" s="6">
        <f t="shared" si="2"/>
        <v>0</v>
      </c>
      <c r="AY25" s="6">
        <f t="shared" si="2"/>
        <v>0</v>
      </c>
      <c r="AZ25" s="6">
        <f t="shared" si="2"/>
        <v>0</v>
      </c>
      <c r="BA25" s="6">
        <f t="shared" si="2"/>
        <v>0</v>
      </c>
      <c r="BB25" s="6">
        <f t="shared" si="2"/>
        <v>24220</v>
      </c>
    </row>
    <row r="26" spans="1:54" x14ac:dyDescent="0.25">
      <c r="A26" s="2"/>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row>
    <row r="27" spans="1:54" x14ac:dyDescent="0.25">
      <c r="A27" s="1" t="s">
        <v>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row>
    <row r="28" spans="1:54" x14ac:dyDescent="0.25">
      <c r="A28" s="2" t="s">
        <v>14</v>
      </c>
      <c r="B28" s="4">
        <v>1000</v>
      </c>
      <c r="C28" s="4"/>
      <c r="D28" s="4"/>
      <c r="E28" s="4"/>
      <c r="F28" s="4"/>
      <c r="G28" s="4"/>
      <c r="H28" s="4"/>
      <c r="I28" s="4"/>
      <c r="J28" s="4">
        <v>1000</v>
      </c>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f t="shared" ref="BB28:BB38" si="3">SUM(B28:BA28)</f>
        <v>2000</v>
      </c>
    </row>
    <row r="29" spans="1:54" x14ac:dyDescent="0.25">
      <c r="A29" s="2" t="s">
        <v>15</v>
      </c>
      <c r="B29" s="4">
        <v>400</v>
      </c>
      <c r="C29" s="4"/>
      <c r="D29" s="4"/>
      <c r="E29" s="4"/>
      <c r="F29" s="4"/>
      <c r="G29" s="4"/>
      <c r="H29" s="4"/>
      <c r="I29" s="4"/>
      <c r="J29" s="4">
        <v>400</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f t="shared" si="3"/>
        <v>800</v>
      </c>
    </row>
    <row r="30" spans="1:54" x14ac:dyDescent="0.25">
      <c r="A30" s="2" t="s">
        <v>17</v>
      </c>
      <c r="B30" s="4">
        <v>500</v>
      </c>
      <c r="C30" s="4"/>
      <c r="D30" s="4"/>
      <c r="E30" s="4"/>
      <c r="F30" s="4">
        <v>500</v>
      </c>
      <c r="G30" s="4"/>
      <c r="H30" s="4"/>
      <c r="I30" s="4"/>
      <c r="J30" s="4">
        <v>500</v>
      </c>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f t="shared" si="3"/>
        <v>1500</v>
      </c>
    </row>
    <row r="31" spans="1:54" x14ac:dyDescent="0.25">
      <c r="A31" s="2" t="s">
        <v>18</v>
      </c>
      <c r="B31" s="4">
        <v>250</v>
      </c>
      <c r="C31" s="4">
        <v>250</v>
      </c>
      <c r="D31" s="4">
        <v>350</v>
      </c>
      <c r="E31" s="4">
        <v>350</v>
      </c>
      <c r="F31" s="4">
        <v>250</v>
      </c>
      <c r="G31" s="4">
        <v>350</v>
      </c>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f t="shared" si="3"/>
        <v>1800</v>
      </c>
    </row>
    <row r="32" spans="1:54" x14ac:dyDescent="0.25">
      <c r="A32" s="2" t="s">
        <v>16</v>
      </c>
      <c r="B32" s="4">
        <v>1000</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f t="shared" si="3"/>
        <v>1000</v>
      </c>
    </row>
    <row r="33" spans="1:54" x14ac:dyDescent="0.25">
      <c r="A33" s="2" t="s">
        <v>20</v>
      </c>
      <c r="B33" s="4">
        <v>50</v>
      </c>
      <c r="C33" s="4"/>
      <c r="D33" s="4">
        <v>50</v>
      </c>
      <c r="E33" s="4"/>
      <c r="F33" s="4">
        <v>50</v>
      </c>
      <c r="G33" s="4"/>
      <c r="H33" s="4">
        <v>50</v>
      </c>
      <c r="I33" s="4"/>
      <c r="J33" s="4">
        <v>50</v>
      </c>
      <c r="K33" s="4"/>
      <c r="L33" s="4">
        <v>50</v>
      </c>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f t="shared" si="3"/>
        <v>300</v>
      </c>
    </row>
    <row r="34" spans="1:54" x14ac:dyDescent="0.25">
      <c r="A34" s="2" t="s">
        <v>21</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f t="shared" si="3"/>
        <v>0</v>
      </c>
    </row>
    <row r="35" spans="1:54" x14ac:dyDescent="0.25">
      <c r="A35" s="2" t="s">
        <v>19</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f t="shared" si="3"/>
        <v>0</v>
      </c>
    </row>
    <row r="36" spans="1:54" x14ac:dyDescent="0.25">
      <c r="A36" s="2" t="s">
        <v>19</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f t="shared" si="3"/>
        <v>0</v>
      </c>
    </row>
    <row r="37" spans="1:54" x14ac:dyDescent="0.25">
      <c r="A37" s="2" t="s">
        <v>19</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f t="shared" si="3"/>
        <v>0</v>
      </c>
    </row>
    <row r="38" spans="1:54" x14ac:dyDescent="0.25">
      <c r="A38" s="2" t="s">
        <v>19</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f t="shared" si="3"/>
        <v>0</v>
      </c>
    </row>
    <row r="39" spans="1:54" x14ac:dyDescent="0.25">
      <c r="A39" s="1" t="s">
        <v>22</v>
      </c>
      <c r="B39" s="6">
        <f>SUM(B28:B38)</f>
        <v>3200</v>
      </c>
      <c r="C39" s="6">
        <f t="shared" ref="C39:BB39" si="4">SUM(C28:C38)</f>
        <v>250</v>
      </c>
      <c r="D39" s="6">
        <f t="shared" si="4"/>
        <v>400</v>
      </c>
      <c r="E39" s="6">
        <f t="shared" si="4"/>
        <v>350</v>
      </c>
      <c r="F39" s="6">
        <f t="shared" si="4"/>
        <v>800</v>
      </c>
      <c r="G39" s="6">
        <f t="shared" si="4"/>
        <v>350</v>
      </c>
      <c r="H39" s="6">
        <f t="shared" si="4"/>
        <v>50</v>
      </c>
      <c r="I39" s="6">
        <f t="shared" si="4"/>
        <v>0</v>
      </c>
      <c r="J39" s="6">
        <f t="shared" si="4"/>
        <v>1950</v>
      </c>
      <c r="K39" s="6">
        <f t="shared" si="4"/>
        <v>0</v>
      </c>
      <c r="L39" s="6">
        <f t="shared" si="4"/>
        <v>50</v>
      </c>
      <c r="M39" s="6">
        <f t="shared" si="4"/>
        <v>0</v>
      </c>
      <c r="N39" s="6">
        <f t="shared" si="4"/>
        <v>0</v>
      </c>
      <c r="O39" s="6">
        <f t="shared" si="4"/>
        <v>0</v>
      </c>
      <c r="P39" s="6">
        <f t="shared" si="4"/>
        <v>0</v>
      </c>
      <c r="Q39" s="6">
        <f t="shared" si="4"/>
        <v>0</v>
      </c>
      <c r="R39" s="6">
        <f t="shared" si="4"/>
        <v>0</v>
      </c>
      <c r="S39" s="6">
        <f t="shared" si="4"/>
        <v>0</v>
      </c>
      <c r="T39" s="6">
        <f t="shared" si="4"/>
        <v>0</v>
      </c>
      <c r="U39" s="6">
        <f t="shared" si="4"/>
        <v>0</v>
      </c>
      <c r="V39" s="6">
        <f t="shared" si="4"/>
        <v>0</v>
      </c>
      <c r="W39" s="6">
        <f t="shared" si="4"/>
        <v>0</v>
      </c>
      <c r="X39" s="6">
        <f t="shared" si="4"/>
        <v>0</v>
      </c>
      <c r="Y39" s="6">
        <f t="shared" si="4"/>
        <v>0</v>
      </c>
      <c r="Z39" s="6">
        <f t="shared" si="4"/>
        <v>0</v>
      </c>
      <c r="AA39" s="6">
        <f t="shared" si="4"/>
        <v>0</v>
      </c>
      <c r="AB39" s="6">
        <f t="shared" si="4"/>
        <v>0</v>
      </c>
      <c r="AC39" s="6">
        <f t="shared" si="4"/>
        <v>0</v>
      </c>
      <c r="AD39" s="6">
        <f t="shared" si="4"/>
        <v>0</v>
      </c>
      <c r="AE39" s="6">
        <f t="shared" si="4"/>
        <v>0</v>
      </c>
      <c r="AF39" s="6">
        <f t="shared" si="4"/>
        <v>0</v>
      </c>
      <c r="AG39" s="6">
        <f t="shared" si="4"/>
        <v>0</v>
      </c>
      <c r="AH39" s="6">
        <f t="shared" si="4"/>
        <v>0</v>
      </c>
      <c r="AI39" s="6">
        <f t="shared" si="4"/>
        <v>0</v>
      </c>
      <c r="AJ39" s="6">
        <f t="shared" si="4"/>
        <v>0</v>
      </c>
      <c r="AK39" s="6">
        <f t="shared" si="4"/>
        <v>0</v>
      </c>
      <c r="AL39" s="6">
        <f t="shared" si="4"/>
        <v>0</v>
      </c>
      <c r="AM39" s="6">
        <f t="shared" si="4"/>
        <v>0</v>
      </c>
      <c r="AN39" s="6">
        <f t="shared" si="4"/>
        <v>0</v>
      </c>
      <c r="AO39" s="6">
        <f t="shared" si="4"/>
        <v>0</v>
      </c>
      <c r="AP39" s="6">
        <f t="shared" si="4"/>
        <v>0</v>
      </c>
      <c r="AQ39" s="6">
        <f t="shared" si="4"/>
        <v>0</v>
      </c>
      <c r="AR39" s="6">
        <f t="shared" si="4"/>
        <v>0</v>
      </c>
      <c r="AS39" s="6">
        <f t="shared" si="4"/>
        <v>0</v>
      </c>
      <c r="AT39" s="6">
        <f t="shared" si="4"/>
        <v>0</v>
      </c>
      <c r="AU39" s="6">
        <f t="shared" si="4"/>
        <v>0</v>
      </c>
      <c r="AV39" s="6">
        <f t="shared" si="4"/>
        <v>0</v>
      </c>
      <c r="AW39" s="6">
        <f t="shared" si="4"/>
        <v>0</v>
      </c>
      <c r="AX39" s="6">
        <f t="shared" si="4"/>
        <v>0</v>
      </c>
      <c r="AY39" s="6">
        <f t="shared" si="4"/>
        <v>0</v>
      </c>
      <c r="AZ39" s="6">
        <f t="shared" si="4"/>
        <v>0</v>
      </c>
      <c r="BA39" s="6">
        <f t="shared" si="4"/>
        <v>0</v>
      </c>
      <c r="BB39" s="6">
        <f t="shared" si="4"/>
        <v>7400</v>
      </c>
    </row>
    <row r="40" spans="1:54" x14ac:dyDescent="0.2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row>
    <row r="41" spans="1:54" x14ac:dyDescent="0.25">
      <c r="A41" s="1" t="s">
        <v>77</v>
      </c>
      <c r="B41" s="4">
        <f>B11+B25-B39</f>
        <v>13220</v>
      </c>
      <c r="C41" s="4">
        <f t="shared" ref="C41:BA41" si="5">C11+C25-C39</f>
        <v>13670</v>
      </c>
      <c r="D41" s="4">
        <f t="shared" si="5"/>
        <v>13770</v>
      </c>
      <c r="E41" s="4">
        <f t="shared" si="5"/>
        <v>13720</v>
      </c>
      <c r="F41" s="4">
        <f t="shared" si="5"/>
        <v>14370</v>
      </c>
      <c r="G41" s="4">
        <f t="shared" si="5"/>
        <v>19320</v>
      </c>
      <c r="H41" s="4">
        <f t="shared" si="5"/>
        <v>19820</v>
      </c>
      <c r="I41" s="4">
        <f t="shared" si="5"/>
        <v>19820</v>
      </c>
      <c r="J41" s="4">
        <f t="shared" si="5"/>
        <v>17870</v>
      </c>
      <c r="K41" s="4">
        <f t="shared" si="5"/>
        <v>17870</v>
      </c>
      <c r="L41" s="4">
        <f t="shared" si="5"/>
        <v>17820</v>
      </c>
      <c r="M41" s="4">
        <f t="shared" si="5"/>
        <v>17820</v>
      </c>
      <c r="N41" s="4">
        <f t="shared" si="5"/>
        <v>17820</v>
      </c>
      <c r="O41" s="4">
        <f t="shared" si="5"/>
        <v>17820</v>
      </c>
      <c r="P41" s="4">
        <f t="shared" si="5"/>
        <v>17820</v>
      </c>
      <c r="Q41" s="4">
        <f t="shared" si="5"/>
        <v>17820</v>
      </c>
      <c r="R41" s="4">
        <f t="shared" si="5"/>
        <v>17820</v>
      </c>
      <c r="S41" s="4">
        <f t="shared" si="5"/>
        <v>17820</v>
      </c>
      <c r="T41" s="4">
        <f t="shared" si="5"/>
        <v>17820</v>
      </c>
      <c r="U41" s="4">
        <f t="shared" si="5"/>
        <v>17820</v>
      </c>
      <c r="V41" s="4">
        <f t="shared" si="5"/>
        <v>17820</v>
      </c>
      <c r="W41" s="4">
        <f t="shared" si="5"/>
        <v>17820</v>
      </c>
      <c r="X41" s="4">
        <f t="shared" si="5"/>
        <v>17820</v>
      </c>
      <c r="Y41" s="4">
        <f t="shared" si="5"/>
        <v>17820</v>
      </c>
      <c r="Z41" s="4">
        <f t="shared" si="5"/>
        <v>17820</v>
      </c>
      <c r="AA41" s="4">
        <f t="shared" si="5"/>
        <v>17820</v>
      </c>
      <c r="AB41" s="4">
        <f t="shared" si="5"/>
        <v>17820</v>
      </c>
      <c r="AC41" s="4">
        <f t="shared" si="5"/>
        <v>17820</v>
      </c>
      <c r="AD41" s="4">
        <f t="shared" si="5"/>
        <v>17820</v>
      </c>
      <c r="AE41" s="4">
        <f t="shared" si="5"/>
        <v>17820</v>
      </c>
      <c r="AF41" s="4">
        <f t="shared" si="5"/>
        <v>17820</v>
      </c>
      <c r="AG41" s="4">
        <f t="shared" si="5"/>
        <v>17820</v>
      </c>
      <c r="AH41" s="4">
        <f t="shared" si="5"/>
        <v>17820</v>
      </c>
      <c r="AI41" s="4">
        <f t="shared" si="5"/>
        <v>17820</v>
      </c>
      <c r="AJ41" s="4">
        <f t="shared" si="5"/>
        <v>17820</v>
      </c>
      <c r="AK41" s="4">
        <f t="shared" si="5"/>
        <v>17820</v>
      </c>
      <c r="AL41" s="4">
        <f t="shared" si="5"/>
        <v>17820</v>
      </c>
      <c r="AM41" s="4">
        <f t="shared" si="5"/>
        <v>17820</v>
      </c>
      <c r="AN41" s="4">
        <f t="shared" si="5"/>
        <v>17820</v>
      </c>
      <c r="AO41" s="4">
        <f t="shared" si="5"/>
        <v>17820</v>
      </c>
      <c r="AP41" s="4">
        <f t="shared" si="5"/>
        <v>17820</v>
      </c>
      <c r="AQ41" s="4">
        <f t="shared" si="5"/>
        <v>17820</v>
      </c>
      <c r="AR41" s="4">
        <f t="shared" si="5"/>
        <v>17820</v>
      </c>
      <c r="AS41" s="4">
        <f t="shared" si="5"/>
        <v>17820</v>
      </c>
      <c r="AT41" s="4">
        <f t="shared" si="5"/>
        <v>17820</v>
      </c>
      <c r="AU41" s="4">
        <f t="shared" si="5"/>
        <v>17820</v>
      </c>
      <c r="AV41" s="4">
        <f t="shared" si="5"/>
        <v>17820</v>
      </c>
      <c r="AW41" s="4">
        <f t="shared" si="5"/>
        <v>17820</v>
      </c>
      <c r="AX41" s="4">
        <f t="shared" si="5"/>
        <v>17820</v>
      </c>
      <c r="AY41" s="4">
        <f t="shared" si="5"/>
        <v>17820</v>
      </c>
      <c r="AZ41" s="4">
        <f t="shared" si="5"/>
        <v>17820</v>
      </c>
      <c r="BA41" s="4">
        <f t="shared" si="5"/>
        <v>17820</v>
      </c>
      <c r="BB41" s="4"/>
    </row>
    <row r="42" spans="1:54" x14ac:dyDescent="0.25">
      <c r="A42" s="1" t="s">
        <v>78</v>
      </c>
      <c r="B42" s="10">
        <v>13220</v>
      </c>
      <c r="C42" s="10">
        <v>13670</v>
      </c>
      <c r="D42" s="10">
        <v>13770</v>
      </c>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1"/>
    </row>
    <row r="43" spans="1:54" x14ac:dyDescent="0.25">
      <c r="A43" s="7" t="s">
        <v>23</v>
      </c>
      <c r="B43" s="8">
        <f>B41-B42</f>
        <v>0</v>
      </c>
      <c r="C43" s="8">
        <f t="shared" ref="C43:BA43" si="6">C41-C42</f>
        <v>0</v>
      </c>
      <c r="D43" s="8">
        <f t="shared" si="6"/>
        <v>0</v>
      </c>
      <c r="E43" s="8">
        <f t="shared" si="6"/>
        <v>13720</v>
      </c>
      <c r="F43" s="8">
        <f t="shared" si="6"/>
        <v>14370</v>
      </c>
      <c r="G43" s="8">
        <f t="shared" si="6"/>
        <v>19320</v>
      </c>
      <c r="H43" s="8">
        <f t="shared" si="6"/>
        <v>19820</v>
      </c>
      <c r="I43" s="8">
        <f t="shared" si="6"/>
        <v>19820</v>
      </c>
      <c r="J43" s="8">
        <f t="shared" si="6"/>
        <v>17870</v>
      </c>
      <c r="K43" s="8">
        <f t="shared" si="6"/>
        <v>17870</v>
      </c>
      <c r="L43" s="8">
        <f t="shared" si="6"/>
        <v>17820</v>
      </c>
      <c r="M43" s="8">
        <f t="shared" si="6"/>
        <v>17820</v>
      </c>
      <c r="N43" s="8">
        <f t="shared" si="6"/>
        <v>17820</v>
      </c>
      <c r="O43" s="8">
        <f t="shared" si="6"/>
        <v>17820</v>
      </c>
      <c r="P43" s="8">
        <f t="shared" si="6"/>
        <v>17820</v>
      </c>
      <c r="Q43" s="8">
        <f t="shared" si="6"/>
        <v>17820</v>
      </c>
      <c r="R43" s="8">
        <f t="shared" si="6"/>
        <v>17820</v>
      </c>
      <c r="S43" s="8">
        <f t="shared" si="6"/>
        <v>17820</v>
      </c>
      <c r="T43" s="8">
        <f t="shared" si="6"/>
        <v>17820</v>
      </c>
      <c r="U43" s="8">
        <f t="shared" si="6"/>
        <v>17820</v>
      </c>
      <c r="V43" s="8">
        <f t="shared" si="6"/>
        <v>17820</v>
      </c>
      <c r="W43" s="8">
        <f t="shared" si="6"/>
        <v>17820</v>
      </c>
      <c r="X43" s="8">
        <f t="shared" si="6"/>
        <v>17820</v>
      </c>
      <c r="Y43" s="8">
        <f t="shared" si="6"/>
        <v>17820</v>
      </c>
      <c r="Z43" s="8">
        <f t="shared" si="6"/>
        <v>17820</v>
      </c>
      <c r="AA43" s="8">
        <f t="shared" si="6"/>
        <v>17820</v>
      </c>
      <c r="AB43" s="8">
        <f t="shared" si="6"/>
        <v>17820</v>
      </c>
      <c r="AC43" s="8">
        <f t="shared" si="6"/>
        <v>17820</v>
      </c>
      <c r="AD43" s="8">
        <f t="shared" si="6"/>
        <v>17820</v>
      </c>
      <c r="AE43" s="8">
        <f t="shared" si="6"/>
        <v>17820</v>
      </c>
      <c r="AF43" s="8">
        <f t="shared" si="6"/>
        <v>17820</v>
      </c>
      <c r="AG43" s="8">
        <f t="shared" si="6"/>
        <v>17820</v>
      </c>
      <c r="AH43" s="8">
        <f t="shared" si="6"/>
        <v>17820</v>
      </c>
      <c r="AI43" s="8">
        <f t="shared" si="6"/>
        <v>17820</v>
      </c>
      <c r="AJ43" s="8">
        <f t="shared" si="6"/>
        <v>17820</v>
      </c>
      <c r="AK43" s="8">
        <f t="shared" si="6"/>
        <v>17820</v>
      </c>
      <c r="AL43" s="8">
        <f t="shared" si="6"/>
        <v>17820</v>
      </c>
      <c r="AM43" s="8">
        <f t="shared" si="6"/>
        <v>17820</v>
      </c>
      <c r="AN43" s="8">
        <f t="shared" si="6"/>
        <v>17820</v>
      </c>
      <c r="AO43" s="8">
        <f t="shared" si="6"/>
        <v>17820</v>
      </c>
      <c r="AP43" s="8">
        <f t="shared" si="6"/>
        <v>17820</v>
      </c>
      <c r="AQ43" s="8">
        <f t="shared" si="6"/>
        <v>17820</v>
      </c>
      <c r="AR43" s="8">
        <f t="shared" si="6"/>
        <v>17820</v>
      </c>
      <c r="AS43" s="8">
        <f t="shared" si="6"/>
        <v>17820</v>
      </c>
      <c r="AT43" s="8">
        <f t="shared" si="6"/>
        <v>17820</v>
      </c>
      <c r="AU43" s="8">
        <f t="shared" si="6"/>
        <v>17820</v>
      </c>
      <c r="AV43" s="8">
        <f t="shared" si="6"/>
        <v>17820</v>
      </c>
      <c r="AW43" s="8">
        <f t="shared" si="6"/>
        <v>17820</v>
      </c>
      <c r="AX43" s="8">
        <f t="shared" si="6"/>
        <v>17820</v>
      </c>
      <c r="AY43" s="8">
        <f t="shared" si="6"/>
        <v>17820</v>
      </c>
      <c r="AZ43" s="8">
        <f t="shared" si="6"/>
        <v>17820</v>
      </c>
      <c r="BA43" s="8">
        <f t="shared" si="6"/>
        <v>17820</v>
      </c>
      <c r="BB43" s="12"/>
    </row>
  </sheetData>
  <mergeCells count="1">
    <mergeCell ref="BB8:BB10"/>
  </mergeCells>
  <conditionalFormatting sqref="B8:BA9 BB8">
    <cfRule type="cellIs" dxfId="1" priority="1" operator="equal">
      <formula>"Forecast"</formula>
    </cfRule>
    <cfRule type="cellIs" dxfId="0" priority="2" operator="equal">
      <formula>"Actual"</formula>
    </cfRule>
  </conditionalFormatting>
  <dataValidations count="1">
    <dataValidation type="list" allowBlank="1" showInputMessage="1" showErrorMessage="1" sqref="B8:BA9">
      <formula1>$B$1:$B$2</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SportNZ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lisag</dc:creator>
  <cp:lastModifiedBy>lisag</cp:lastModifiedBy>
  <dcterms:created xsi:type="dcterms:W3CDTF">2016-05-26T03:13:16Z</dcterms:created>
  <dcterms:modified xsi:type="dcterms:W3CDTF">2016-05-26T04:21:28Z</dcterms:modified>
</cp:coreProperties>
</file>